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. korcsoport" sheetId="1" r:id="rId1"/>
    <sheet name="II. korcsoport" sheetId="2" r:id="rId2"/>
    <sheet name="III. korcsoport" sheetId="3" r:id="rId3"/>
  </sheets>
  <definedNames/>
  <calcPr fullCalcOnLoad="1"/>
</workbook>
</file>

<file path=xl/sharedStrings.xml><?xml version="1.0" encoding="utf-8"?>
<sst xmlns="http://schemas.openxmlformats.org/spreadsheetml/2006/main" count="415" uniqueCount="188">
  <si>
    <t>Nemes Tihamér NITV - Programozás 2019 - 1. korcsoport</t>
  </si>
  <si>
    <t>Kód</t>
  </si>
  <si>
    <t>Név</t>
  </si>
  <si>
    <t>Iskola név</t>
  </si>
  <si>
    <t>Város</t>
  </si>
  <si>
    <t>Évfolyam</t>
  </si>
  <si>
    <t>Ford1</t>
  </si>
  <si>
    <t>F1</t>
  </si>
  <si>
    <t>F2</t>
  </si>
  <si>
    <t>F3</t>
  </si>
  <si>
    <t>Szumma</t>
  </si>
  <si>
    <t>Ford2</t>
  </si>
  <si>
    <t>Szoftververzió</t>
  </si>
  <si>
    <t>Felkészítő tanár</t>
  </si>
  <si>
    <t>Továbbjut-e?</t>
  </si>
  <si>
    <t>Díjazás</t>
  </si>
  <si>
    <t>Fokozati oklevél</t>
  </si>
  <si>
    <t>nt1_001</t>
  </si>
  <si>
    <t>Nagy Boglárka</t>
  </si>
  <si>
    <t>Kölcsey Ferenc Főgimnázium</t>
  </si>
  <si>
    <t>Szatmárnémeti</t>
  </si>
  <si>
    <t>C/C++: Code Blocks</t>
  </si>
  <si>
    <t>Demeter Csaba</t>
  </si>
  <si>
    <t>IGEN</t>
  </si>
  <si>
    <t>I. díj</t>
  </si>
  <si>
    <t>I. fokozatú EMT oklevél</t>
  </si>
  <si>
    <t>nt1_002</t>
  </si>
  <si>
    <t>Rákos Gergő Máté</t>
  </si>
  <si>
    <t>II. díj</t>
  </si>
  <si>
    <t>Nemes Tihamér NITV - Programozás 2019 - 2. korcsoport</t>
  </si>
  <si>
    <t>F4</t>
  </si>
  <si>
    <t>F5</t>
  </si>
  <si>
    <t>nt2_007</t>
  </si>
  <si>
    <t>Gagyi Lóránt</t>
  </si>
  <si>
    <t>Tamási Áron Elméleti Líceum</t>
  </si>
  <si>
    <t>Székelyudvarhely</t>
  </si>
  <si>
    <t>Dénes Ildikó, Bartus Emőke</t>
  </si>
  <si>
    <t>nt2_002</t>
  </si>
  <si>
    <t>Kiss Krisztián</t>
  </si>
  <si>
    <t>nt2_013</t>
  </si>
  <si>
    <t>Babos Dávid</t>
  </si>
  <si>
    <t>Bolyai Farkas Elméleti Líceum</t>
  </si>
  <si>
    <t>Marosvásárhely</t>
  </si>
  <si>
    <t>Jakab Irma Tünde</t>
  </si>
  <si>
    <t>III. díj</t>
  </si>
  <si>
    <t>nt2_001</t>
  </si>
  <si>
    <t>Szabó Balázs</t>
  </si>
  <si>
    <t>Márton Áron Főgimnázium</t>
  </si>
  <si>
    <t>Csíkszereda</t>
  </si>
  <si>
    <t>Csomós Róbert</t>
  </si>
  <si>
    <t>Dicséret</t>
  </si>
  <si>
    <t>nt2_027</t>
  </si>
  <si>
    <t>Éles Júlia</t>
  </si>
  <si>
    <r>
      <rPr>
        <sz val="9"/>
        <rFont val="Arial"/>
        <family val="2"/>
      </rPr>
      <t xml:space="preserve">C/C++: Code Blocks; </t>
    </r>
    <r>
      <rPr>
        <sz val="9"/>
        <rFont val="Arial"/>
        <family val="2"/>
      </rPr>
      <t>Pascal: Free Pascal</t>
    </r>
  </si>
  <si>
    <t>nt2_022</t>
  </si>
  <si>
    <t>Kiss Péter</t>
  </si>
  <si>
    <t>II. fokozatú EMT oklevél</t>
  </si>
  <si>
    <t>nt2_016</t>
  </si>
  <si>
    <t>Simon Áron</t>
  </si>
  <si>
    <t>Balázs Katalin</t>
  </si>
  <si>
    <t>nt2_008</t>
  </si>
  <si>
    <t>Laczkó Csongor Lóránd</t>
  </si>
  <si>
    <t>Székely Mikó Kollégium</t>
  </si>
  <si>
    <t>Sepsiszentgyörgy</t>
  </si>
  <si>
    <t>Gábor Béla</t>
  </si>
  <si>
    <t>III. fokozatú EMT oklevél</t>
  </si>
  <si>
    <t>nt2_006</t>
  </si>
  <si>
    <t>Molnár Dávid</t>
  </si>
  <si>
    <t>nt2_009</t>
  </si>
  <si>
    <t>Nagy Szabolcs</t>
  </si>
  <si>
    <t>nt2_010</t>
  </si>
  <si>
    <t>Sógor Bence</t>
  </si>
  <si>
    <t>Báthory István Elméleti Líceum</t>
  </si>
  <si>
    <t>Kolozsvár</t>
  </si>
  <si>
    <t>Kiss Réka</t>
  </si>
  <si>
    <t>nt2_005</t>
  </si>
  <si>
    <t>Tankó-Gábor Tamás</t>
  </si>
  <si>
    <t>nt2_015</t>
  </si>
  <si>
    <t>Halász Eszter</t>
  </si>
  <si>
    <t>nt2_019</t>
  </si>
  <si>
    <t>Nagy Mátyás</t>
  </si>
  <si>
    <t>nt2_024</t>
  </si>
  <si>
    <t>Györgypál Tamás</t>
  </si>
  <si>
    <t>Arany János Elméleti Líceum</t>
  </si>
  <si>
    <t>Nagyszalonta</t>
  </si>
  <si>
    <t>Nagy Ildikó</t>
  </si>
  <si>
    <t>nt2_003</t>
  </si>
  <si>
    <t>Mátyás András</t>
  </si>
  <si>
    <t>nt2_014</t>
  </si>
  <si>
    <t>Bodrogi Balázs</t>
  </si>
  <si>
    <t>nt2_017</t>
  </si>
  <si>
    <t>Gázsa Márk</t>
  </si>
  <si>
    <t>Demeter Csaba, Bálint Zsuzsa</t>
  </si>
  <si>
    <t>nt2_023</t>
  </si>
  <si>
    <t>Bucescu Andrea</t>
  </si>
  <si>
    <t>Áprily Lajos Főgimnázium</t>
  </si>
  <si>
    <t>Brassó</t>
  </si>
  <si>
    <t>C/C++: Code Blocks
Visual Studio</t>
  </si>
  <si>
    <t>Bálint Ferenc, Vrencian Éva</t>
  </si>
  <si>
    <t>nt2_025</t>
  </si>
  <si>
    <t>Fogel Edith</t>
  </si>
  <si>
    <t>nt2_018</t>
  </si>
  <si>
    <t>Kovács Emese</t>
  </si>
  <si>
    <t>nt2_004</t>
  </si>
  <si>
    <t>Poszet Kinga</t>
  </si>
  <si>
    <t>nt2_012</t>
  </si>
  <si>
    <t>Mostis Márk</t>
  </si>
  <si>
    <t>nt2_011</t>
  </si>
  <si>
    <t>Póti Ábel</t>
  </si>
  <si>
    <t>nt2_026</t>
  </si>
  <si>
    <t>Szabó Csaba</t>
  </si>
  <si>
    <t>nt2_021</t>
  </si>
  <si>
    <t>Ludescher-Tyukodi Réka</t>
  </si>
  <si>
    <t>nt2_020</t>
  </si>
  <si>
    <t>Varga Dávid</t>
  </si>
  <si>
    <t>Bartók Béla Elméleti Líceum</t>
  </si>
  <si>
    <t>Temesvár</t>
  </si>
  <si>
    <t>Pascal: Free Pascal</t>
  </si>
  <si>
    <t>Mauzer Erika</t>
  </si>
  <si>
    <t>Nemes Tihamér NITV - Programozás 2019 - 3. korcsoport</t>
  </si>
  <si>
    <t>nt3_017</t>
  </si>
  <si>
    <t>Fazakas Borbála</t>
  </si>
  <si>
    <t>Vicsacsán Haltek Zoltán</t>
  </si>
  <si>
    <t>nt3_005</t>
  </si>
  <si>
    <t>Lieb Hanna</t>
  </si>
  <si>
    <t>Demeter Csaba, Pătcas Csaba</t>
  </si>
  <si>
    <t>nt3_009</t>
  </si>
  <si>
    <t>Tempfli Levente</t>
  </si>
  <si>
    <r>
      <rPr>
        <sz val="9"/>
        <rFont val="Arial"/>
        <family val="2"/>
      </rPr>
      <t xml:space="preserve">C/C++: Code Blocks; </t>
    </r>
    <r>
      <rPr>
        <sz val="9"/>
        <rFont val="Arial"/>
        <family val="2"/>
      </rPr>
      <t>C/C++: Visual Studio</t>
    </r>
  </si>
  <si>
    <t>nt3_014</t>
  </si>
  <si>
    <t>Péter István</t>
  </si>
  <si>
    <t>Csonta Ildikó</t>
  </si>
  <si>
    <t>nt3_016</t>
  </si>
  <si>
    <t>Bereczki-Orbán András</t>
  </si>
  <si>
    <t>Godra Hajnal, Szélyes Emőke</t>
  </si>
  <si>
    <t>nt3_145</t>
  </si>
  <si>
    <t>Ferencz Dániel</t>
  </si>
  <si>
    <t>Fejér Magdolna</t>
  </si>
  <si>
    <t>nt3_002</t>
  </si>
  <si>
    <t>Damó Ferenc</t>
  </si>
  <si>
    <t>nt3_006</t>
  </si>
  <si>
    <t>Pelok Balázs-István</t>
  </si>
  <si>
    <t>Dénes Ildikó, Szélyes Emőke</t>
  </si>
  <si>
    <t>nt3_010</t>
  </si>
  <si>
    <t>Szász-Váradi Gergő</t>
  </si>
  <si>
    <t>Németh László Elméleti Líceum</t>
  </si>
  <si>
    <t>Nagybánya</t>
  </si>
  <si>
    <t>Madarassy Kinga</t>
  </si>
  <si>
    <t>nt3_004</t>
  </si>
  <si>
    <t>Kiss Borbála</t>
  </si>
  <si>
    <t>Ignát Anna</t>
  </si>
  <si>
    <t>nt3_012</t>
  </si>
  <si>
    <t>Éles Dávid</t>
  </si>
  <si>
    <t>nt3_026</t>
  </si>
  <si>
    <t>Dobai-Pataky Attila</t>
  </si>
  <si>
    <t>nt3_018</t>
  </si>
  <si>
    <t>Ghiriti Edmond-Márk</t>
  </si>
  <si>
    <t>nt3_021</t>
  </si>
  <si>
    <t>Krecht Ábel</t>
  </si>
  <si>
    <t>nt3_013</t>
  </si>
  <si>
    <t>Csutak Dávid</t>
  </si>
  <si>
    <t>Iakab Tibor</t>
  </si>
  <si>
    <t>nt3_008</t>
  </si>
  <si>
    <t>Gardner Márk Árpád</t>
  </si>
  <si>
    <t>nt3_001</t>
  </si>
  <si>
    <t>Kaszta Tamás</t>
  </si>
  <si>
    <t>nt3_003</t>
  </si>
  <si>
    <t>Mózsa Attila</t>
  </si>
  <si>
    <t>nt3_027</t>
  </si>
  <si>
    <t>Izsák Attila</t>
  </si>
  <si>
    <t>nt3_007</t>
  </si>
  <si>
    <t>Roth Apor</t>
  </si>
  <si>
    <t>nt3_020</t>
  </si>
  <si>
    <t>Ludász Norbert</t>
  </si>
  <si>
    <t>Ady Endre Elméleti Líceum</t>
  </si>
  <si>
    <t>Nagyvárad</t>
  </si>
  <si>
    <t>Hibácskó Gizella</t>
  </si>
  <si>
    <t>nt3_023</t>
  </si>
  <si>
    <t>Cseke Tamás-István</t>
  </si>
  <si>
    <t>nt3_015</t>
  </si>
  <si>
    <t>Simon Katalin</t>
  </si>
  <si>
    <t>Szász Tünde</t>
  </si>
  <si>
    <t>nt3_024</t>
  </si>
  <si>
    <t>Szőke András Lóránd</t>
  </si>
  <si>
    <t>C/C++: Code Blocks; Visual Studio</t>
  </si>
  <si>
    <t>Sólyom Tamás, Vrencian Éva</t>
  </si>
  <si>
    <t>nt3_025</t>
  </si>
  <si>
    <t>Bonczidai Zenkő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</si>
</sst>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vertic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right" vertical="center" wrapText="1"/>
    </xf>
    <xf numFmtId="164" fontId="1" fillId="3" borderId="1" xfId="0" applyFont="1" applyFill="1" applyBorder="1" applyAlignment="1">
      <alignment/>
    </xf>
    <xf numFmtId="164" fontId="5" fillId="3" borderId="1" xfId="0" applyFont="1" applyFill="1" applyBorder="1" applyAlignment="1">
      <alignment horizontal="right" vertical="center" wrapText="1"/>
    </xf>
    <xf numFmtId="164" fontId="4" fillId="3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/>
    </xf>
    <xf numFmtId="164" fontId="5" fillId="4" borderId="1" xfId="0" applyFont="1" applyFill="1" applyBorder="1" applyAlignment="1">
      <alignment horizontal="right" vertical="center" wrapText="1"/>
    </xf>
    <xf numFmtId="164" fontId="4" fillId="4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left" vertical="top"/>
    </xf>
    <xf numFmtId="164" fontId="5" fillId="5" borderId="1" xfId="0" applyFont="1" applyFill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/>
    </xf>
    <xf numFmtId="164" fontId="1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EE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D14" sqref="D14"/>
    </sheetView>
  </sheetViews>
  <sheetFormatPr defaultColWidth="8.00390625" defaultRowHeight="12.75"/>
  <cols>
    <col min="1" max="1" width="8.28125" style="1" customWidth="1"/>
    <col min="2" max="2" width="15.7109375" style="1" customWidth="1"/>
    <col min="3" max="3" width="24.57421875" style="1" customWidth="1"/>
    <col min="4" max="4" width="12.8515625" style="1" customWidth="1"/>
    <col min="5" max="5" width="8.00390625" style="1" customWidth="1"/>
    <col min="6" max="6" width="5.57421875" style="1" customWidth="1"/>
    <col min="7" max="9" width="3.00390625" style="1" customWidth="1"/>
    <col min="10" max="10" width="8.00390625" style="1" customWidth="1"/>
    <col min="11" max="11" width="5.57421875" style="1" customWidth="1"/>
    <col min="12" max="12" width="17.00390625" style="1" customWidth="1"/>
    <col min="13" max="13" width="13.7109375" style="1" customWidth="1"/>
    <col min="14" max="14" width="11.140625" style="1" customWidth="1"/>
    <col min="15" max="15" width="10.8515625" style="1" customWidth="1"/>
    <col min="16" max="16" width="14.8515625" style="1" customWidth="1"/>
    <col min="17" max="16384" width="9.140625" style="1" customWidth="1"/>
  </cols>
  <sheetData>
    <row r="1" spans="1:13" ht="25.5" customHeight="1">
      <c r="A1" s="2" t="s">
        <v>0</v>
      </c>
      <c r="B1" s="2"/>
      <c r="C1" s="2"/>
      <c r="D1" s="2"/>
      <c r="E1" s="3"/>
      <c r="F1" s="3"/>
      <c r="G1" s="4">
        <v>50</v>
      </c>
      <c r="H1" s="4">
        <v>50</v>
      </c>
      <c r="I1" s="4">
        <v>50</v>
      </c>
      <c r="J1" s="4">
        <f>SUM(G1:I1)</f>
        <v>150</v>
      </c>
      <c r="K1" s="4">
        <v>200</v>
      </c>
      <c r="L1" s="5"/>
      <c r="M1" s="3"/>
    </row>
    <row r="2" spans="1:16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12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2" customHeight="1">
      <c r="A4" s="8" t="s">
        <v>17</v>
      </c>
      <c r="B4" s="8" t="s">
        <v>18</v>
      </c>
      <c r="C4" s="8" t="s">
        <v>19</v>
      </c>
      <c r="D4" s="8" t="s">
        <v>20</v>
      </c>
      <c r="E4" s="8">
        <v>8</v>
      </c>
      <c r="F4" s="8">
        <v>188</v>
      </c>
      <c r="G4" s="8">
        <v>23</v>
      </c>
      <c r="H4" s="8">
        <v>50</v>
      </c>
      <c r="I4" s="8">
        <v>48</v>
      </c>
      <c r="J4" s="9">
        <f aca="true" t="shared" si="0" ref="J4:J5">SUM(G4:I4)</f>
        <v>121</v>
      </c>
      <c r="K4" s="9">
        <f aca="true" t="shared" si="1" ref="K4:K5">J4+ROUND(F4/4,0)</f>
        <v>168</v>
      </c>
      <c r="L4" s="8" t="s">
        <v>21</v>
      </c>
      <c r="M4" s="8" t="s">
        <v>22</v>
      </c>
      <c r="N4" s="10" t="s">
        <v>23</v>
      </c>
      <c r="O4" s="10" t="s">
        <v>24</v>
      </c>
      <c r="P4" s="11" t="s">
        <v>25</v>
      </c>
    </row>
    <row r="5" spans="1:16" ht="12">
      <c r="A5" s="8" t="s">
        <v>26</v>
      </c>
      <c r="B5" s="8" t="s">
        <v>27</v>
      </c>
      <c r="C5" s="8" t="s">
        <v>19</v>
      </c>
      <c r="D5" s="8" t="s">
        <v>20</v>
      </c>
      <c r="E5" s="8">
        <v>8</v>
      </c>
      <c r="F5" s="8">
        <v>130</v>
      </c>
      <c r="G5" s="8">
        <v>42</v>
      </c>
      <c r="H5" s="8">
        <v>42</v>
      </c>
      <c r="I5" s="8">
        <v>46</v>
      </c>
      <c r="J5" s="9">
        <f t="shared" si="0"/>
        <v>130</v>
      </c>
      <c r="K5" s="9">
        <f t="shared" si="1"/>
        <v>163</v>
      </c>
      <c r="L5" s="8" t="s">
        <v>21</v>
      </c>
      <c r="M5" s="8" t="s">
        <v>22</v>
      </c>
      <c r="N5" s="10" t="s">
        <v>23</v>
      </c>
      <c r="O5" s="10" t="s">
        <v>28</v>
      </c>
      <c r="P5" s="11"/>
    </row>
  </sheetData>
  <sheetProtection selectLockedCells="1" selectUnlockedCells="1"/>
  <mergeCells count="1">
    <mergeCell ref="P4:P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D18" sqref="D18"/>
    </sheetView>
  </sheetViews>
  <sheetFormatPr defaultColWidth="10.28125" defaultRowHeight="12.75"/>
  <cols>
    <col min="1" max="1" width="8.8515625" style="0" customWidth="1"/>
    <col min="2" max="2" width="20.8515625" style="0" customWidth="1"/>
    <col min="3" max="3" width="27.421875" style="0" customWidth="1"/>
    <col min="4" max="4" width="19.57421875" style="0" customWidth="1"/>
    <col min="5" max="5" width="8.140625" style="0" customWidth="1"/>
    <col min="6" max="6" width="8.57421875" style="0" customWidth="1"/>
    <col min="7" max="7" width="7.00390625" style="0" customWidth="1"/>
    <col min="8" max="8" width="6.421875" style="0" customWidth="1"/>
    <col min="9" max="9" width="6.7109375" style="0" customWidth="1"/>
    <col min="10" max="10" width="6.421875" style="0" customWidth="1"/>
    <col min="11" max="11" width="7.00390625" style="0" customWidth="1"/>
    <col min="12" max="12" width="8.140625" style="0" customWidth="1"/>
    <col min="13" max="13" width="7.7109375" style="0" customWidth="1"/>
    <col min="14" max="14" width="19.28125" style="0" customWidth="1"/>
    <col min="15" max="15" width="22.7109375" style="0" customWidth="1"/>
    <col min="16" max="16384" width="11.57421875" style="0" customWidth="1"/>
  </cols>
  <sheetData>
    <row r="1" spans="1:21" ht="12.75">
      <c r="A1" s="2" t="s">
        <v>29</v>
      </c>
      <c r="B1" s="2"/>
      <c r="C1" s="2"/>
      <c r="D1" s="2"/>
      <c r="E1" s="12"/>
      <c r="F1" s="3"/>
      <c r="G1" s="4">
        <v>30</v>
      </c>
      <c r="H1" s="4">
        <v>30</v>
      </c>
      <c r="I1" s="4">
        <v>30</v>
      </c>
      <c r="J1" s="4">
        <v>30</v>
      </c>
      <c r="K1" s="4">
        <v>30</v>
      </c>
      <c r="L1" s="4">
        <f>SUM(G1:K1)</f>
        <v>150</v>
      </c>
      <c r="M1" s="4">
        <v>200</v>
      </c>
      <c r="N1" s="5"/>
      <c r="O1" s="3"/>
      <c r="P1" s="13"/>
      <c r="Q1" s="13"/>
      <c r="R1" s="13"/>
      <c r="S1" s="14"/>
      <c r="T1" s="14"/>
      <c r="U1" s="14"/>
    </row>
    <row r="2" spans="1:2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30</v>
      </c>
      <c r="K2" s="7" t="s">
        <v>31</v>
      </c>
      <c r="L2" s="7" t="s">
        <v>10</v>
      </c>
      <c r="M2" s="7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15"/>
      <c r="T2" s="15"/>
      <c r="U2" s="15"/>
    </row>
    <row r="3" spans="1:21" ht="12.75">
      <c r="A3" s="5"/>
      <c r="B3" s="5"/>
      <c r="C3" s="5"/>
      <c r="D3" s="5"/>
      <c r="E3" s="16"/>
      <c r="F3" s="5"/>
      <c r="G3" s="4"/>
      <c r="H3" s="4"/>
      <c r="I3" s="4"/>
      <c r="J3" s="4"/>
      <c r="K3" s="4"/>
      <c r="L3" s="7"/>
      <c r="M3" s="7"/>
      <c r="N3" s="5"/>
      <c r="O3" s="5"/>
      <c r="P3" s="6"/>
      <c r="Q3" s="6"/>
      <c r="R3" s="6"/>
      <c r="S3" s="14"/>
      <c r="T3" s="14"/>
      <c r="U3" s="14"/>
    </row>
    <row r="4" spans="1:21" ht="12.75" customHeight="1">
      <c r="A4" s="17" t="s">
        <v>32</v>
      </c>
      <c r="B4" s="17" t="s">
        <v>33</v>
      </c>
      <c r="C4" s="17" t="s">
        <v>34</v>
      </c>
      <c r="D4" s="17" t="s">
        <v>35</v>
      </c>
      <c r="E4" s="17">
        <v>10</v>
      </c>
      <c r="F4" s="17">
        <v>161</v>
      </c>
      <c r="G4" s="18">
        <v>30</v>
      </c>
      <c r="H4" s="18">
        <v>18</v>
      </c>
      <c r="I4" s="18">
        <v>18</v>
      </c>
      <c r="J4" s="18">
        <v>2</v>
      </c>
      <c r="K4" s="18">
        <v>22</v>
      </c>
      <c r="L4" s="9">
        <f aca="true" t="shared" si="0" ref="L4:L30">SUM(G4:K4)</f>
        <v>90</v>
      </c>
      <c r="M4" s="9">
        <f aca="true" t="shared" si="1" ref="M4:M30">L4+ROUND(F4/4,0)</f>
        <v>130</v>
      </c>
      <c r="N4" s="17" t="s">
        <v>21</v>
      </c>
      <c r="O4" s="17" t="s">
        <v>36</v>
      </c>
      <c r="P4" s="10" t="s">
        <v>23</v>
      </c>
      <c r="Q4" s="10" t="s">
        <v>24</v>
      </c>
      <c r="R4" s="11" t="s">
        <v>25</v>
      </c>
      <c r="S4" s="14"/>
      <c r="T4" s="14"/>
      <c r="U4" s="14"/>
    </row>
    <row r="5" spans="1:21" ht="12.75">
      <c r="A5" s="17" t="s">
        <v>37</v>
      </c>
      <c r="B5" s="17" t="s">
        <v>38</v>
      </c>
      <c r="C5" s="17" t="s">
        <v>19</v>
      </c>
      <c r="D5" s="17" t="s">
        <v>20</v>
      </c>
      <c r="E5" s="17">
        <v>10</v>
      </c>
      <c r="F5" s="17">
        <v>180</v>
      </c>
      <c r="G5" s="18">
        <v>13</v>
      </c>
      <c r="H5" s="18">
        <v>30</v>
      </c>
      <c r="I5" s="18">
        <v>12</v>
      </c>
      <c r="J5" s="18">
        <v>3</v>
      </c>
      <c r="K5" s="18">
        <v>22</v>
      </c>
      <c r="L5" s="9">
        <f t="shared" si="0"/>
        <v>80</v>
      </c>
      <c r="M5" s="9">
        <f t="shared" si="1"/>
        <v>125</v>
      </c>
      <c r="N5" s="17" t="s">
        <v>21</v>
      </c>
      <c r="O5" s="17" t="s">
        <v>22</v>
      </c>
      <c r="P5" s="10" t="s">
        <v>23</v>
      </c>
      <c r="Q5" s="10" t="s">
        <v>28</v>
      </c>
      <c r="R5" s="11"/>
      <c r="S5" s="14"/>
      <c r="T5" s="14"/>
      <c r="U5" s="14"/>
    </row>
    <row r="6" spans="1:21" ht="12.75">
      <c r="A6" s="17" t="s">
        <v>39</v>
      </c>
      <c r="B6" s="17" t="s">
        <v>40</v>
      </c>
      <c r="C6" s="17" t="s">
        <v>41</v>
      </c>
      <c r="D6" s="17" t="s">
        <v>42</v>
      </c>
      <c r="E6" s="17">
        <v>10</v>
      </c>
      <c r="F6" s="17">
        <v>145</v>
      </c>
      <c r="G6" s="18">
        <v>30</v>
      </c>
      <c r="H6" s="18">
        <v>26</v>
      </c>
      <c r="I6" s="18">
        <v>7</v>
      </c>
      <c r="J6" s="18">
        <v>0</v>
      </c>
      <c r="K6" s="18">
        <v>22</v>
      </c>
      <c r="L6" s="9">
        <f t="shared" si="0"/>
        <v>85</v>
      </c>
      <c r="M6" s="9">
        <f t="shared" si="1"/>
        <v>121</v>
      </c>
      <c r="N6" s="17" t="s">
        <v>21</v>
      </c>
      <c r="O6" s="17" t="s">
        <v>43</v>
      </c>
      <c r="P6" s="10" t="s">
        <v>23</v>
      </c>
      <c r="Q6" s="10" t="s">
        <v>44</v>
      </c>
      <c r="R6" s="11"/>
      <c r="S6" s="14"/>
      <c r="T6" s="14"/>
      <c r="U6" s="14"/>
    </row>
    <row r="7" spans="1:21" ht="12.75">
      <c r="A7" s="17" t="s">
        <v>45</v>
      </c>
      <c r="B7" s="17" t="s">
        <v>46</v>
      </c>
      <c r="C7" s="17" t="s">
        <v>47</v>
      </c>
      <c r="D7" s="17" t="s">
        <v>48</v>
      </c>
      <c r="E7" s="17">
        <v>10</v>
      </c>
      <c r="F7" s="17">
        <v>185</v>
      </c>
      <c r="G7" s="18">
        <v>13</v>
      </c>
      <c r="H7" s="18">
        <v>30</v>
      </c>
      <c r="I7" s="18">
        <v>9</v>
      </c>
      <c r="J7" s="18">
        <v>0</v>
      </c>
      <c r="K7" s="18">
        <v>0</v>
      </c>
      <c r="L7" s="9">
        <f t="shared" si="0"/>
        <v>52</v>
      </c>
      <c r="M7" s="9">
        <f t="shared" si="1"/>
        <v>98</v>
      </c>
      <c r="N7" s="17" t="s">
        <v>21</v>
      </c>
      <c r="O7" s="17" t="s">
        <v>49</v>
      </c>
      <c r="P7" s="10" t="s">
        <v>23</v>
      </c>
      <c r="Q7" s="10" t="s">
        <v>50</v>
      </c>
      <c r="R7" s="11"/>
      <c r="S7" s="14"/>
      <c r="T7" s="14"/>
      <c r="U7" s="14"/>
    </row>
    <row r="8" spans="1:21" ht="12.75">
      <c r="A8" s="17" t="s">
        <v>51</v>
      </c>
      <c r="B8" s="17" t="s">
        <v>52</v>
      </c>
      <c r="C8" s="17" t="s">
        <v>19</v>
      </c>
      <c r="D8" s="17" t="s">
        <v>20</v>
      </c>
      <c r="E8" s="17">
        <v>9</v>
      </c>
      <c r="F8" s="17">
        <v>135</v>
      </c>
      <c r="G8" s="18">
        <v>13</v>
      </c>
      <c r="H8" s="18">
        <v>8</v>
      </c>
      <c r="I8" s="18">
        <v>4</v>
      </c>
      <c r="J8" s="18">
        <v>0</v>
      </c>
      <c r="K8" s="18">
        <v>22</v>
      </c>
      <c r="L8" s="9">
        <f t="shared" si="0"/>
        <v>47</v>
      </c>
      <c r="M8" s="9">
        <f t="shared" si="1"/>
        <v>81</v>
      </c>
      <c r="N8" s="17" t="s">
        <v>53</v>
      </c>
      <c r="O8" s="17" t="s">
        <v>22</v>
      </c>
      <c r="P8" s="10" t="s">
        <v>23</v>
      </c>
      <c r="Q8" s="10" t="s">
        <v>50</v>
      </c>
      <c r="R8" s="11"/>
      <c r="S8" s="14"/>
      <c r="T8" s="14"/>
      <c r="U8" s="14"/>
    </row>
    <row r="9" spans="1:21" ht="12.75" customHeight="1">
      <c r="A9" s="19" t="s">
        <v>54</v>
      </c>
      <c r="B9" s="19" t="s">
        <v>55</v>
      </c>
      <c r="C9" s="19" t="s">
        <v>34</v>
      </c>
      <c r="D9" s="19" t="s">
        <v>35</v>
      </c>
      <c r="E9" s="19">
        <v>10</v>
      </c>
      <c r="F9" s="19">
        <v>138</v>
      </c>
      <c r="G9" s="20">
        <v>30</v>
      </c>
      <c r="H9" s="20">
        <v>0</v>
      </c>
      <c r="I9" s="20">
        <v>7</v>
      </c>
      <c r="J9" s="20">
        <v>2</v>
      </c>
      <c r="K9" s="20">
        <v>6</v>
      </c>
      <c r="L9" s="21">
        <f t="shared" si="0"/>
        <v>45</v>
      </c>
      <c r="M9" s="21">
        <f t="shared" si="1"/>
        <v>80</v>
      </c>
      <c r="N9" s="19" t="s">
        <v>21</v>
      </c>
      <c r="O9" s="19" t="s">
        <v>36</v>
      </c>
      <c r="P9" s="22"/>
      <c r="Q9" s="22" t="s">
        <v>50</v>
      </c>
      <c r="R9" s="23" t="s">
        <v>56</v>
      </c>
      <c r="S9" s="14"/>
      <c r="T9" s="14"/>
      <c r="U9" s="14"/>
    </row>
    <row r="10" spans="1:21" ht="12.75">
      <c r="A10" s="19" t="s">
        <v>57</v>
      </c>
      <c r="B10" s="19" t="s">
        <v>58</v>
      </c>
      <c r="C10" s="19" t="s">
        <v>41</v>
      </c>
      <c r="D10" s="19" t="s">
        <v>42</v>
      </c>
      <c r="E10" s="19">
        <v>9</v>
      </c>
      <c r="F10" s="19">
        <v>142</v>
      </c>
      <c r="G10" s="20">
        <v>15</v>
      </c>
      <c r="H10" s="20">
        <v>0</v>
      </c>
      <c r="I10" s="20">
        <v>9</v>
      </c>
      <c r="J10" s="20">
        <v>0</v>
      </c>
      <c r="K10" s="20">
        <v>20</v>
      </c>
      <c r="L10" s="21">
        <f t="shared" si="0"/>
        <v>44</v>
      </c>
      <c r="M10" s="21">
        <f t="shared" si="1"/>
        <v>80</v>
      </c>
      <c r="N10" s="19" t="s">
        <v>21</v>
      </c>
      <c r="O10" s="19" t="s">
        <v>59</v>
      </c>
      <c r="P10" s="22"/>
      <c r="Q10" s="22" t="s">
        <v>50</v>
      </c>
      <c r="R10" s="23"/>
      <c r="S10" s="14"/>
      <c r="T10" s="14"/>
      <c r="U10" s="14"/>
    </row>
    <row r="11" spans="1:21" ht="12.75" customHeight="1">
      <c r="A11" s="24" t="s">
        <v>60</v>
      </c>
      <c r="B11" s="24" t="s">
        <v>61</v>
      </c>
      <c r="C11" s="24" t="s">
        <v>62</v>
      </c>
      <c r="D11" s="24" t="s">
        <v>63</v>
      </c>
      <c r="E11" s="24">
        <v>10</v>
      </c>
      <c r="F11" s="24">
        <v>158</v>
      </c>
      <c r="G11" s="25">
        <v>30</v>
      </c>
      <c r="H11" s="25">
        <v>0</v>
      </c>
      <c r="I11" s="25">
        <v>0</v>
      </c>
      <c r="J11" s="25">
        <v>0</v>
      </c>
      <c r="K11" s="25">
        <v>9</v>
      </c>
      <c r="L11" s="26">
        <f t="shared" si="0"/>
        <v>39</v>
      </c>
      <c r="M11" s="26">
        <f t="shared" si="1"/>
        <v>79</v>
      </c>
      <c r="N11" s="24" t="s">
        <v>21</v>
      </c>
      <c r="O11" s="24" t="s">
        <v>64</v>
      </c>
      <c r="P11" s="27"/>
      <c r="Q11" s="27"/>
      <c r="R11" s="28" t="s">
        <v>65</v>
      </c>
      <c r="S11" s="14"/>
      <c r="T11" s="14"/>
      <c r="U11" s="14"/>
    </row>
    <row r="12" spans="1:21" ht="12.75">
      <c r="A12" s="24" t="s">
        <v>66</v>
      </c>
      <c r="B12" s="24" t="s">
        <v>67</v>
      </c>
      <c r="C12" s="24" t="s">
        <v>34</v>
      </c>
      <c r="D12" s="24" t="s">
        <v>35</v>
      </c>
      <c r="E12" s="24">
        <v>10</v>
      </c>
      <c r="F12" s="24">
        <v>161</v>
      </c>
      <c r="G12" s="25">
        <v>3</v>
      </c>
      <c r="H12" s="25">
        <v>2</v>
      </c>
      <c r="I12" s="25">
        <v>6</v>
      </c>
      <c r="J12" s="25">
        <v>2</v>
      </c>
      <c r="K12" s="25">
        <v>22</v>
      </c>
      <c r="L12" s="26">
        <f t="shared" si="0"/>
        <v>35</v>
      </c>
      <c r="M12" s="26">
        <f t="shared" si="1"/>
        <v>75</v>
      </c>
      <c r="N12" s="24" t="s">
        <v>21</v>
      </c>
      <c r="O12" s="24" t="s">
        <v>36</v>
      </c>
      <c r="P12" s="27"/>
      <c r="Q12" s="27"/>
      <c r="R12" s="28"/>
      <c r="S12" s="14"/>
      <c r="T12" s="14"/>
      <c r="U12" s="14"/>
    </row>
    <row r="13" spans="1:21" ht="12.75">
      <c r="A13" s="24" t="s">
        <v>68</v>
      </c>
      <c r="B13" s="24" t="s">
        <v>69</v>
      </c>
      <c r="C13" s="24" t="s">
        <v>41</v>
      </c>
      <c r="D13" s="24" t="s">
        <v>42</v>
      </c>
      <c r="E13" s="24">
        <v>10</v>
      </c>
      <c r="F13" s="24">
        <v>154</v>
      </c>
      <c r="G13" s="25">
        <v>3</v>
      </c>
      <c r="H13" s="25">
        <v>0</v>
      </c>
      <c r="I13" s="25">
        <v>4</v>
      </c>
      <c r="J13" s="25">
        <v>2</v>
      </c>
      <c r="K13" s="25">
        <v>22</v>
      </c>
      <c r="L13" s="26">
        <f t="shared" si="0"/>
        <v>31</v>
      </c>
      <c r="M13" s="26">
        <f t="shared" si="1"/>
        <v>70</v>
      </c>
      <c r="N13" s="24" t="s">
        <v>21</v>
      </c>
      <c r="O13" s="24" t="s">
        <v>43</v>
      </c>
      <c r="P13" s="27"/>
      <c r="Q13" s="27"/>
      <c r="R13" s="28"/>
      <c r="S13" s="14"/>
      <c r="T13" s="14"/>
      <c r="U13" s="14"/>
    </row>
    <row r="14" spans="1:21" ht="12.75">
      <c r="A14" s="13" t="s">
        <v>70</v>
      </c>
      <c r="B14" s="13" t="s">
        <v>71</v>
      </c>
      <c r="C14" s="13" t="s">
        <v>72</v>
      </c>
      <c r="D14" s="13" t="s">
        <v>73</v>
      </c>
      <c r="E14" s="13">
        <v>10</v>
      </c>
      <c r="F14" s="13">
        <v>151</v>
      </c>
      <c r="G14" s="29">
        <v>4</v>
      </c>
      <c r="H14" s="29">
        <v>0</v>
      </c>
      <c r="I14" s="29">
        <v>17</v>
      </c>
      <c r="J14" s="29">
        <v>4</v>
      </c>
      <c r="K14" s="29">
        <v>6</v>
      </c>
      <c r="L14" s="7">
        <f t="shared" si="0"/>
        <v>31</v>
      </c>
      <c r="M14" s="7">
        <f t="shared" si="1"/>
        <v>69</v>
      </c>
      <c r="N14" s="13" t="s">
        <v>21</v>
      </c>
      <c r="O14" s="13" t="s">
        <v>74</v>
      </c>
      <c r="P14" s="30"/>
      <c r="Q14" s="30"/>
      <c r="R14" s="30"/>
      <c r="S14" s="14"/>
      <c r="T14" s="14"/>
      <c r="U14" s="14"/>
    </row>
    <row r="15" spans="1:21" ht="12.75">
      <c r="A15" s="13" t="s">
        <v>75</v>
      </c>
      <c r="B15" s="31" t="s">
        <v>76</v>
      </c>
      <c r="C15" s="13" t="s">
        <v>47</v>
      </c>
      <c r="D15" s="13" t="s">
        <v>48</v>
      </c>
      <c r="E15" s="13">
        <v>10</v>
      </c>
      <c r="F15" s="13">
        <v>161</v>
      </c>
      <c r="G15" s="29">
        <v>18</v>
      </c>
      <c r="H15" s="29">
        <v>0</v>
      </c>
      <c r="I15" s="29">
        <v>9</v>
      </c>
      <c r="J15" s="29">
        <v>0</v>
      </c>
      <c r="K15" s="29">
        <v>1</v>
      </c>
      <c r="L15" s="7">
        <f t="shared" si="0"/>
        <v>28</v>
      </c>
      <c r="M15" s="7">
        <f t="shared" si="1"/>
        <v>68</v>
      </c>
      <c r="N15" s="13" t="s">
        <v>21</v>
      </c>
      <c r="O15" s="13" t="s">
        <v>49</v>
      </c>
      <c r="P15" s="30"/>
      <c r="Q15" s="30"/>
      <c r="R15" s="30"/>
      <c r="S15" s="14"/>
      <c r="T15" s="14"/>
      <c r="U15" s="14"/>
    </row>
    <row r="16" spans="1:21" ht="12.75">
      <c r="A16" s="13" t="s">
        <v>77</v>
      </c>
      <c r="B16" s="31" t="s">
        <v>78</v>
      </c>
      <c r="C16" s="13" t="s">
        <v>19</v>
      </c>
      <c r="D16" s="13" t="s">
        <v>20</v>
      </c>
      <c r="E16" s="13">
        <v>9</v>
      </c>
      <c r="F16" s="13">
        <v>143</v>
      </c>
      <c r="G16" s="29">
        <v>30</v>
      </c>
      <c r="H16" s="29">
        <v>0</v>
      </c>
      <c r="I16" s="29">
        <v>0</v>
      </c>
      <c r="J16" s="29">
        <v>0</v>
      </c>
      <c r="K16" s="29">
        <v>0</v>
      </c>
      <c r="L16" s="7">
        <f t="shared" si="0"/>
        <v>30</v>
      </c>
      <c r="M16" s="7">
        <f t="shared" si="1"/>
        <v>66</v>
      </c>
      <c r="N16" s="13" t="s">
        <v>21</v>
      </c>
      <c r="O16" s="13" t="s">
        <v>22</v>
      </c>
      <c r="P16" s="30"/>
      <c r="Q16" s="30"/>
      <c r="R16" s="30"/>
      <c r="S16" s="14"/>
      <c r="T16" s="14"/>
      <c r="U16" s="14"/>
    </row>
    <row r="17" spans="1:21" ht="12.75">
      <c r="A17" s="13" t="s">
        <v>79</v>
      </c>
      <c r="B17" s="31" t="s">
        <v>80</v>
      </c>
      <c r="C17" s="13" t="s">
        <v>47</v>
      </c>
      <c r="D17" s="13" t="s">
        <v>48</v>
      </c>
      <c r="E17" s="13">
        <v>10</v>
      </c>
      <c r="F17" s="13">
        <v>139</v>
      </c>
      <c r="G17" s="29">
        <v>4</v>
      </c>
      <c r="H17" s="29">
        <v>0</v>
      </c>
      <c r="I17" s="29">
        <v>1</v>
      </c>
      <c r="J17" s="29">
        <v>0</v>
      </c>
      <c r="K17" s="29">
        <v>22</v>
      </c>
      <c r="L17" s="7">
        <f t="shared" si="0"/>
        <v>27</v>
      </c>
      <c r="M17" s="7">
        <f t="shared" si="1"/>
        <v>62</v>
      </c>
      <c r="N17" s="13" t="s">
        <v>21</v>
      </c>
      <c r="O17" s="13" t="s">
        <v>49</v>
      </c>
      <c r="P17" s="30"/>
      <c r="Q17" s="30"/>
      <c r="R17" s="30"/>
      <c r="S17" s="14"/>
      <c r="T17" s="14"/>
      <c r="U17" s="14"/>
    </row>
    <row r="18" spans="1:21" ht="12.75">
      <c r="A18" s="13" t="s">
        <v>81</v>
      </c>
      <c r="B18" s="13" t="s">
        <v>82</v>
      </c>
      <c r="C18" s="13" t="s">
        <v>83</v>
      </c>
      <c r="D18" s="13" t="s">
        <v>84</v>
      </c>
      <c r="E18" s="13">
        <v>9</v>
      </c>
      <c r="F18" s="13">
        <v>137</v>
      </c>
      <c r="G18" s="29">
        <v>13</v>
      </c>
      <c r="H18" s="29">
        <v>0</v>
      </c>
      <c r="I18" s="29">
        <v>0</v>
      </c>
      <c r="J18" s="29">
        <v>4</v>
      </c>
      <c r="K18" s="29">
        <v>0</v>
      </c>
      <c r="L18" s="7">
        <f t="shared" si="0"/>
        <v>17</v>
      </c>
      <c r="M18" s="7">
        <f t="shared" si="1"/>
        <v>51</v>
      </c>
      <c r="N18" s="13" t="s">
        <v>21</v>
      </c>
      <c r="O18" s="13" t="s">
        <v>85</v>
      </c>
      <c r="P18" s="30"/>
      <c r="Q18" s="30"/>
      <c r="R18" s="30"/>
      <c r="S18" s="14"/>
      <c r="T18" s="14"/>
      <c r="U18" s="14"/>
    </row>
    <row r="19" spans="1:21" ht="12.75">
      <c r="A19" s="13" t="s">
        <v>86</v>
      </c>
      <c r="B19" s="13" t="s">
        <v>87</v>
      </c>
      <c r="C19" s="13" t="s">
        <v>47</v>
      </c>
      <c r="D19" s="13" t="s">
        <v>48</v>
      </c>
      <c r="E19" s="13">
        <v>10</v>
      </c>
      <c r="F19" s="13">
        <v>178</v>
      </c>
      <c r="G19" s="29">
        <v>1</v>
      </c>
      <c r="H19" s="29">
        <v>0</v>
      </c>
      <c r="I19" s="29">
        <v>3</v>
      </c>
      <c r="J19" s="29">
        <v>0</v>
      </c>
      <c r="K19" s="29">
        <v>0</v>
      </c>
      <c r="L19" s="7">
        <f t="shared" si="0"/>
        <v>4</v>
      </c>
      <c r="M19" s="7">
        <f t="shared" si="1"/>
        <v>49</v>
      </c>
      <c r="N19" s="13" t="s">
        <v>21</v>
      </c>
      <c r="O19" s="13" t="s">
        <v>49</v>
      </c>
      <c r="P19" s="30"/>
      <c r="Q19" s="30"/>
      <c r="R19" s="30"/>
      <c r="S19" s="14"/>
      <c r="T19" s="14"/>
      <c r="U19" s="14"/>
    </row>
    <row r="20" spans="1:21" ht="12.75">
      <c r="A20" s="13" t="s">
        <v>88</v>
      </c>
      <c r="B20" s="13" t="s">
        <v>89</v>
      </c>
      <c r="C20" s="13" t="s">
        <v>34</v>
      </c>
      <c r="D20" s="13" t="s">
        <v>35</v>
      </c>
      <c r="E20" s="13">
        <v>10</v>
      </c>
      <c r="F20" s="13">
        <v>143</v>
      </c>
      <c r="G20" s="29">
        <v>1</v>
      </c>
      <c r="H20" s="29">
        <v>0</v>
      </c>
      <c r="I20" s="29">
        <v>8</v>
      </c>
      <c r="J20" s="29">
        <v>2</v>
      </c>
      <c r="K20" s="29">
        <v>0</v>
      </c>
      <c r="L20" s="7">
        <f t="shared" si="0"/>
        <v>11</v>
      </c>
      <c r="M20" s="7">
        <f t="shared" si="1"/>
        <v>47</v>
      </c>
      <c r="N20" s="13" t="s">
        <v>21</v>
      </c>
      <c r="O20" s="13" t="s">
        <v>36</v>
      </c>
      <c r="P20" s="30"/>
      <c r="Q20" s="30"/>
      <c r="R20" s="30"/>
      <c r="S20" s="14"/>
      <c r="T20" s="14"/>
      <c r="U20" s="14"/>
    </row>
    <row r="21" spans="1:21" ht="12.75">
      <c r="A21" s="13" t="s">
        <v>90</v>
      </c>
      <c r="B21" s="13" t="s">
        <v>91</v>
      </c>
      <c r="C21" s="13" t="s">
        <v>19</v>
      </c>
      <c r="D21" s="13" t="s">
        <v>20</v>
      </c>
      <c r="E21" s="13">
        <v>10</v>
      </c>
      <c r="F21" s="13">
        <v>141</v>
      </c>
      <c r="G21" s="29">
        <v>0</v>
      </c>
      <c r="H21" s="29">
        <v>0</v>
      </c>
      <c r="I21" s="29">
        <v>12</v>
      </c>
      <c r="J21" s="29">
        <v>0</v>
      </c>
      <c r="K21" s="29">
        <v>0</v>
      </c>
      <c r="L21" s="7">
        <f t="shared" si="0"/>
        <v>12</v>
      </c>
      <c r="M21" s="7">
        <f t="shared" si="1"/>
        <v>47</v>
      </c>
      <c r="N21" s="13" t="s">
        <v>21</v>
      </c>
      <c r="O21" s="13" t="s">
        <v>92</v>
      </c>
      <c r="P21" s="30"/>
      <c r="Q21" s="30"/>
      <c r="R21" s="30"/>
      <c r="S21" s="14"/>
      <c r="T21" s="14"/>
      <c r="U21" s="14"/>
    </row>
    <row r="22" spans="1:21" s="38" customFormat="1" ht="22.5">
      <c r="A22" s="32" t="s">
        <v>93</v>
      </c>
      <c r="B22" s="32" t="s">
        <v>94</v>
      </c>
      <c r="C22" s="32" t="s">
        <v>95</v>
      </c>
      <c r="D22" s="32" t="s">
        <v>96</v>
      </c>
      <c r="E22" s="32">
        <v>10</v>
      </c>
      <c r="F22" s="32">
        <v>137</v>
      </c>
      <c r="G22" s="33">
        <v>11</v>
      </c>
      <c r="H22" s="33">
        <v>0</v>
      </c>
      <c r="I22" s="33">
        <v>1</v>
      </c>
      <c r="J22" s="33">
        <v>0</v>
      </c>
      <c r="K22" s="33">
        <v>0</v>
      </c>
      <c r="L22" s="34">
        <f t="shared" si="0"/>
        <v>12</v>
      </c>
      <c r="M22" s="34">
        <f t="shared" si="1"/>
        <v>46</v>
      </c>
      <c r="N22" s="35" t="s">
        <v>97</v>
      </c>
      <c r="O22" s="32" t="s">
        <v>98</v>
      </c>
      <c r="P22" s="36"/>
      <c r="Q22" s="36"/>
      <c r="R22" s="36"/>
      <c r="S22" s="37"/>
      <c r="T22" s="37"/>
      <c r="U22" s="37"/>
    </row>
    <row r="23" spans="1:21" s="38" customFormat="1" ht="12.75">
      <c r="A23" s="32" t="s">
        <v>99</v>
      </c>
      <c r="B23" s="32" t="s">
        <v>100</v>
      </c>
      <c r="C23" s="32" t="s">
        <v>19</v>
      </c>
      <c r="D23" s="32" t="s">
        <v>20</v>
      </c>
      <c r="E23" s="32">
        <v>9</v>
      </c>
      <c r="F23" s="32">
        <v>136</v>
      </c>
      <c r="G23" s="33">
        <v>4</v>
      </c>
      <c r="H23" s="33">
        <v>0</v>
      </c>
      <c r="I23" s="33">
        <v>5</v>
      </c>
      <c r="J23" s="33">
        <v>0</v>
      </c>
      <c r="K23" s="33">
        <v>3</v>
      </c>
      <c r="L23" s="34">
        <f t="shared" si="0"/>
        <v>12</v>
      </c>
      <c r="M23" s="34">
        <f t="shared" si="1"/>
        <v>46</v>
      </c>
      <c r="N23" s="32" t="s">
        <v>53</v>
      </c>
      <c r="O23" s="32" t="s">
        <v>22</v>
      </c>
      <c r="P23" s="36"/>
      <c r="Q23" s="36"/>
      <c r="R23" s="36"/>
      <c r="S23" s="37"/>
      <c r="T23" s="37"/>
      <c r="U23" s="37"/>
    </row>
    <row r="24" spans="1:21" s="38" customFormat="1" ht="12.75">
      <c r="A24" s="32" t="s">
        <v>101</v>
      </c>
      <c r="B24" s="32" t="s">
        <v>102</v>
      </c>
      <c r="C24" s="32" t="s">
        <v>72</v>
      </c>
      <c r="D24" s="32" t="s">
        <v>73</v>
      </c>
      <c r="E24" s="32">
        <v>10</v>
      </c>
      <c r="F24" s="32">
        <v>140</v>
      </c>
      <c r="G24" s="33">
        <v>0</v>
      </c>
      <c r="H24" s="33">
        <v>0</v>
      </c>
      <c r="I24" s="33">
        <v>7</v>
      </c>
      <c r="J24" s="33">
        <v>0</v>
      </c>
      <c r="K24" s="33">
        <v>1</v>
      </c>
      <c r="L24" s="34">
        <f t="shared" si="0"/>
        <v>8</v>
      </c>
      <c r="M24" s="34">
        <f t="shared" si="1"/>
        <v>43</v>
      </c>
      <c r="N24" s="32" t="s">
        <v>21</v>
      </c>
      <c r="O24" s="32" t="s">
        <v>74</v>
      </c>
      <c r="P24" s="36"/>
      <c r="Q24" s="36"/>
      <c r="R24" s="36"/>
      <c r="S24" s="37"/>
      <c r="T24" s="37"/>
      <c r="U24" s="37"/>
    </row>
    <row r="25" spans="1:21" s="38" customFormat="1" ht="12.75">
      <c r="A25" s="32" t="s">
        <v>103</v>
      </c>
      <c r="B25" s="32" t="s">
        <v>104</v>
      </c>
      <c r="C25" s="32" t="s">
        <v>19</v>
      </c>
      <c r="D25" s="32" t="s">
        <v>20</v>
      </c>
      <c r="E25" s="32">
        <v>9</v>
      </c>
      <c r="F25" s="32">
        <v>162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f t="shared" si="0"/>
        <v>0</v>
      </c>
      <c r="M25" s="34">
        <f t="shared" si="1"/>
        <v>41</v>
      </c>
      <c r="N25" s="32" t="s">
        <v>21</v>
      </c>
      <c r="O25" s="32" t="s">
        <v>22</v>
      </c>
      <c r="P25" s="36"/>
      <c r="Q25" s="36"/>
      <c r="R25" s="36"/>
      <c r="S25" s="37"/>
      <c r="T25" s="37"/>
      <c r="U25" s="37"/>
    </row>
    <row r="26" spans="1:21" s="38" customFormat="1" ht="12.75">
      <c r="A26" s="32" t="s">
        <v>105</v>
      </c>
      <c r="B26" s="32" t="s">
        <v>106</v>
      </c>
      <c r="C26" s="32" t="s">
        <v>72</v>
      </c>
      <c r="D26" s="32" t="s">
        <v>73</v>
      </c>
      <c r="E26" s="32">
        <v>10</v>
      </c>
      <c r="F26" s="32">
        <v>148</v>
      </c>
      <c r="G26" s="33">
        <v>0</v>
      </c>
      <c r="H26" s="33">
        <v>0</v>
      </c>
      <c r="I26" s="33">
        <v>2</v>
      </c>
      <c r="J26" s="33">
        <v>0</v>
      </c>
      <c r="K26" s="33">
        <v>0</v>
      </c>
      <c r="L26" s="34">
        <f t="shared" si="0"/>
        <v>2</v>
      </c>
      <c r="M26" s="34">
        <f t="shared" si="1"/>
        <v>39</v>
      </c>
      <c r="N26" s="32" t="s">
        <v>21</v>
      </c>
      <c r="O26" s="32" t="s">
        <v>74</v>
      </c>
      <c r="P26" s="36"/>
      <c r="Q26" s="36"/>
      <c r="R26" s="36"/>
      <c r="S26" s="37"/>
      <c r="T26" s="37"/>
      <c r="U26" s="37"/>
    </row>
    <row r="27" spans="1:21" s="38" customFormat="1" ht="12.75">
      <c r="A27" s="32" t="s">
        <v>107</v>
      </c>
      <c r="B27" s="32" t="s">
        <v>108</v>
      </c>
      <c r="C27" s="32" t="s">
        <v>19</v>
      </c>
      <c r="D27" s="32" t="s">
        <v>20</v>
      </c>
      <c r="E27" s="32">
        <v>9</v>
      </c>
      <c r="F27" s="32">
        <v>149</v>
      </c>
      <c r="G27" s="33">
        <v>2</v>
      </c>
      <c r="H27" s="33">
        <v>0</v>
      </c>
      <c r="I27" s="33">
        <v>0</v>
      </c>
      <c r="J27" s="33">
        <v>0</v>
      </c>
      <c r="K27" s="33">
        <v>0</v>
      </c>
      <c r="L27" s="34">
        <f t="shared" si="0"/>
        <v>2</v>
      </c>
      <c r="M27" s="34">
        <f t="shared" si="1"/>
        <v>39</v>
      </c>
      <c r="N27" s="32" t="s">
        <v>21</v>
      </c>
      <c r="O27" s="32" t="s">
        <v>22</v>
      </c>
      <c r="P27" s="36"/>
      <c r="Q27" s="36"/>
      <c r="R27" s="36"/>
      <c r="S27" s="37"/>
      <c r="T27" s="37"/>
      <c r="U27" s="37"/>
    </row>
    <row r="28" spans="1:21" s="38" customFormat="1" ht="22.5">
      <c r="A28" s="32" t="s">
        <v>109</v>
      </c>
      <c r="B28" s="32" t="s">
        <v>110</v>
      </c>
      <c r="C28" s="32" t="s">
        <v>95</v>
      </c>
      <c r="D28" s="32" t="s">
        <v>96</v>
      </c>
      <c r="E28" s="32">
        <v>9</v>
      </c>
      <c r="F28" s="32">
        <v>135</v>
      </c>
      <c r="G28" s="33">
        <v>4</v>
      </c>
      <c r="H28" s="33">
        <v>0</v>
      </c>
      <c r="I28" s="33">
        <v>0</v>
      </c>
      <c r="J28" s="33">
        <v>0</v>
      </c>
      <c r="K28" s="33">
        <v>0</v>
      </c>
      <c r="L28" s="34">
        <f t="shared" si="0"/>
        <v>4</v>
      </c>
      <c r="M28" s="34">
        <f t="shared" si="1"/>
        <v>38</v>
      </c>
      <c r="N28" s="35" t="s">
        <v>97</v>
      </c>
      <c r="O28" s="32" t="s">
        <v>98</v>
      </c>
      <c r="P28" s="36"/>
      <c r="Q28" s="36"/>
      <c r="R28" s="36"/>
      <c r="S28" s="37"/>
      <c r="T28" s="37"/>
      <c r="U28" s="37"/>
    </row>
    <row r="29" spans="1:21" s="38" customFormat="1" ht="12.75">
      <c r="A29" s="32" t="s">
        <v>111</v>
      </c>
      <c r="B29" s="32" t="s">
        <v>112</v>
      </c>
      <c r="C29" s="32" t="s">
        <v>19</v>
      </c>
      <c r="D29" s="32" t="s">
        <v>20</v>
      </c>
      <c r="E29" s="32">
        <v>9</v>
      </c>
      <c r="F29" s="32">
        <v>139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4">
        <f t="shared" si="0"/>
        <v>0</v>
      </c>
      <c r="M29" s="34">
        <f t="shared" si="1"/>
        <v>35</v>
      </c>
      <c r="N29" s="32" t="s">
        <v>21</v>
      </c>
      <c r="O29" s="32" t="s">
        <v>22</v>
      </c>
      <c r="P29" s="36"/>
      <c r="Q29" s="36"/>
      <c r="R29" s="36"/>
      <c r="S29" s="37"/>
      <c r="T29" s="37"/>
      <c r="U29" s="37"/>
    </row>
    <row r="30" spans="1:21" s="38" customFormat="1" ht="12.75">
      <c r="A30" s="32" t="s">
        <v>113</v>
      </c>
      <c r="B30" s="32" t="s">
        <v>114</v>
      </c>
      <c r="C30" s="32" t="s">
        <v>115</v>
      </c>
      <c r="D30" s="32" t="s">
        <v>116</v>
      </c>
      <c r="E30" s="32">
        <v>10</v>
      </c>
      <c r="F30" s="32">
        <v>139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f t="shared" si="0"/>
        <v>0</v>
      </c>
      <c r="M30" s="34">
        <f t="shared" si="1"/>
        <v>35</v>
      </c>
      <c r="N30" s="32" t="s">
        <v>117</v>
      </c>
      <c r="O30" s="32" t="s">
        <v>118</v>
      </c>
      <c r="P30" s="36"/>
      <c r="Q30" s="36"/>
      <c r="R30" s="36"/>
      <c r="S30" s="37"/>
      <c r="T30" s="37"/>
      <c r="U30" s="37"/>
    </row>
  </sheetData>
  <sheetProtection selectLockedCells="1" selectUnlockedCells="1"/>
  <mergeCells count="3">
    <mergeCell ref="R4:R8"/>
    <mergeCell ref="R9:R10"/>
    <mergeCell ref="R11:R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N17" sqref="N17"/>
    </sheetView>
  </sheetViews>
  <sheetFormatPr defaultColWidth="8.00390625" defaultRowHeight="12.75"/>
  <cols>
    <col min="1" max="1" width="9.7109375" style="14" customWidth="1"/>
    <col min="2" max="2" width="19.28125" style="14" customWidth="1"/>
    <col min="3" max="3" width="26.57421875" style="14" customWidth="1"/>
    <col min="4" max="4" width="14.8515625" style="14" customWidth="1"/>
    <col min="5" max="5" width="8.140625" style="14" customWidth="1"/>
    <col min="6" max="6" width="5.57421875" style="14" customWidth="1"/>
    <col min="7" max="11" width="3.00390625" style="14" customWidth="1"/>
    <col min="12" max="12" width="8.00390625" style="14" customWidth="1"/>
    <col min="13" max="13" width="5.57421875" style="14" customWidth="1"/>
    <col min="14" max="14" width="34.7109375" style="14" customWidth="1"/>
    <col min="15" max="15" width="26.140625" style="14" customWidth="1"/>
    <col min="16" max="17" width="11.421875" style="15" customWidth="1"/>
    <col min="18" max="18" width="14.00390625" style="15" customWidth="1"/>
    <col min="19" max="16384" width="9.140625" style="14" customWidth="1"/>
  </cols>
  <sheetData>
    <row r="1" spans="1:18" ht="25.5" customHeight="1">
      <c r="A1" s="2" t="s">
        <v>119</v>
      </c>
      <c r="B1" s="2"/>
      <c r="C1" s="2"/>
      <c r="D1" s="2"/>
      <c r="E1" s="13"/>
      <c r="F1" s="13"/>
      <c r="G1" s="4">
        <v>40</v>
      </c>
      <c r="H1" s="4">
        <v>20</v>
      </c>
      <c r="I1" s="4">
        <v>25</v>
      </c>
      <c r="J1" s="4">
        <v>30</v>
      </c>
      <c r="K1" s="4">
        <v>35</v>
      </c>
      <c r="L1" s="4">
        <f>SUM(G1:K1)</f>
        <v>150</v>
      </c>
      <c r="M1" s="4">
        <v>200</v>
      </c>
      <c r="N1" s="5"/>
      <c r="O1" s="13"/>
      <c r="P1" s="30"/>
      <c r="Q1" s="30"/>
      <c r="R1" s="30"/>
    </row>
    <row r="2" spans="1:18" s="15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30</v>
      </c>
      <c r="K2" s="7" t="s">
        <v>31</v>
      </c>
      <c r="L2" s="7" t="s">
        <v>10</v>
      </c>
      <c r="M2" s="7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ht="12.75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7"/>
      <c r="M3" s="7"/>
      <c r="N3" s="5"/>
      <c r="O3" s="5"/>
      <c r="P3" s="5"/>
      <c r="Q3" s="6"/>
      <c r="R3" s="5"/>
    </row>
    <row r="4" spans="1:18" ht="12.75" customHeight="1">
      <c r="A4" s="17" t="s">
        <v>120</v>
      </c>
      <c r="B4" s="17" t="s">
        <v>121</v>
      </c>
      <c r="C4" s="17" t="s">
        <v>72</v>
      </c>
      <c r="D4" s="17" t="s">
        <v>73</v>
      </c>
      <c r="E4" s="17">
        <v>12</v>
      </c>
      <c r="F4" s="17">
        <v>164</v>
      </c>
      <c r="G4" s="18">
        <v>30</v>
      </c>
      <c r="H4" s="18">
        <v>30</v>
      </c>
      <c r="I4" s="18">
        <v>21</v>
      </c>
      <c r="J4" s="18">
        <v>30</v>
      </c>
      <c r="K4" s="18">
        <v>22</v>
      </c>
      <c r="L4" s="9">
        <f aca="true" t="shared" si="0" ref="L4:L28">SUM(G4:K4)</f>
        <v>133</v>
      </c>
      <c r="M4" s="9">
        <f aca="true" t="shared" si="1" ref="M4:M28">ROUND(F4/4,0)+L4</f>
        <v>174</v>
      </c>
      <c r="N4" s="17" t="s">
        <v>21</v>
      </c>
      <c r="O4" s="17" t="s">
        <v>122</v>
      </c>
      <c r="P4" s="10" t="s">
        <v>23</v>
      </c>
      <c r="Q4" s="10" t="s">
        <v>24</v>
      </c>
      <c r="R4" s="39" t="s">
        <v>25</v>
      </c>
    </row>
    <row r="5" spans="1:18" ht="12.75">
      <c r="A5" s="17" t="s">
        <v>123</v>
      </c>
      <c r="B5" s="17" t="s">
        <v>124</v>
      </c>
      <c r="C5" s="17" t="s">
        <v>19</v>
      </c>
      <c r="D5" s="17" t="s">
        <v>20</v>
      </c>
      <c r="E5" s="17">
        <v>11</v>
      </c>
      <c r="F5" s="17">
        <v>185</v>
      </c>
      <c r="G5" s="18">
        <v>30</v>
      </c>
      <c r="H5" s="18">
        <v>26</v>
      </c>
      <c r="I5" s="18">
        <v>6</v>
      </c>
      <c r="J5" s="18">
        <v>30</v>
      </c>
      <c r="K5" s="18">
        <v>30</v>
      </c>
      <c r="L5" s="9">
        <f t="shared" si="0"/>
        <v>122</v>
      </c>
      <c r="M5" s="9">
        <f t="shared" si="1"/>
        <v>168</v>
      </c>
      <c r="N5" s="17" t="s">
        <v>53</v>
      </c>
      <c r="O5" s="17" t="s">
        <v>125</v>
      </c>
      <c r="P5" s="10" t="s">
        <v>23</v>
      </c>
      <c r="Q5" s="10" t="s">
        <v>28</v>
      </c>
      <c r="R5" s="39"/>
    </row>
    <row r="6" spans="1:18" ht="12.75">
      <c r="A6" s="17" t="s">
        <v>126</v>
      </c>
      <c r="B6" s="17" t="s">
        <v>127</v>
      </c>
      <c r="C6" s="17" t="s">
        <v>19</v>
      </c>
      <c r="D6" s="17" t="s">
        <v>20</v>
      </c>
      <c r="E6" s="17">
        <v>12</v>
      </c>
      <c r="F6" s="17">
        <v>172</v>
      </c>
      <c r="G6" s="18">
        <v>30</v>
      </c>
      <c r="H6" s="18">
        <v>30</v>
      </c>
      <c r="I6" s="18">
        <v>30</v>
      </c>
      <c r="J6" s="18">
        <v>30</v>
      </c>
      <c r="K6" s="18">
        <v>0</v>
      </c>
      <c r="L6" s="9">
        <f t="shared" si="0"/>
        <v>120</v>
      </c>
      <c r="M6" s="9">
        <f t="shared" si="1"/>
        <v>163</v>
      </c>
      <c r="N6" s="17" t="s">
        <v>128</v>
      </c>
      <c r="O6" s="17" t="s">
        <v>22</v>
      </c>
      <c r="P6" s="10" t="s">
        <v>23</v>
      </c>
      <c r="Q6" s="10" t="s">
        <v>44</v>
      </c>
      <c r="R6" s="39"/>
    </row>
    <row r="7" spans="1:18" ht="12.75">
      <c r="A7" s="17" t="s">
        <v>129</v>
      </c>
      <c r="B7" s="17" t="s">
        <v>130</v>
      </c>
      <c r="C7" s="17" t="s">
        <v>47</v>
      </c>
      <c r="D7" s="17" t="s">
        <v>48</v>
      </c>
      <c r="E7" s="17">
        <v>12</v>
      </c>
      <c r="F7" s="17">
        <v>167</v>
      </c>
      <c r="G7" s="18">
        <v>15</v>
      </c>
      <c r="H7" s="18">
        <v>24</v>
      </c>
      <c r="I7" s="18">
        <v>14</v>
      </c>
      <c r="J7" s="18">
        <v>30</v>
      </c>
      <c r="K7" s="18">
        <v>30</v>
      </c>
      <c r="L7" s="9">
        <f t="shared" si="0"/>
        <v>113</v>
      </c>
      <c r="M7" s="9">
        <f t="shared" si="1"/>
        <v>155</v>
      </c>
      <c r="N7" s="17" t="s">
        <v>21</v>
      </c>
      <c r="O7" s="17" t="s">
        <v>131</v>
      </c>
      <c r="P7" s="10" t="s">
        <v>23</v>
      </c>
      <c r="Q7" s="10" t="s">
        <v>50</v>
      </c>
      <c r="R7" s="39"/>
    </row>
    <row r="8" spans="1:18" ht="12.75">
      <c r="A8" s="17" t="s">
        <v>132</v>
      </c>
      <c r="B8" s="17" t="s">
        <v>133</v>
      </c>
      <c r="C8" s="17" t="s">
        <v>34</v>
      </c>
      <c r="D8" s="17" t="s">
        <v>35</v>
      </c>
      <c r="E8" s="17">
        <v>11</v>
      </c>
      <c r="F8" s="17">
        <v>166</v>
      </c>
      <c r="G8" s="18">
        <v>30</v>
      </c>
      <c r="H8" s="18">
        <v>28</v>
      </c>
      <c r="I8" s="18">
        <v>18</v>
      </c>
      <c r="J8" s="18">
        <v>2</v>
      </c>
      <c r="K8" s="18">
        <v>22</v>
      </c>
      <c r="L8" s="9">
        <f t="shared" si="0"/>
        <v>100</v>
      </c>
      <c r="M8" s="9">
        <f t="shared" si="1"/>
        <v>142</v>
      </c>
      <c r="N8" s="17" t="s">
        <v>21</v>
      </c>
      <c r="O8" s="17" t="s">
        <v>134</v>
      </c>
      <c r="P8" s="10" t="s">
        <v>23</v>
      </c>
      <c r="Q8" s="10" t="s">
        <v>50</v>
      </c>
      <c r="R8" s="39"/>
    </row>
    <row r="9" spans="1:18" ht="12.75" customHeight="1">
      <c r="A9" s="17" t="s">
        <v>135</v>
      </c>
      <c r="B9" s="17" t="s">
        <v>136</v>
      </c>
      <c r="C9" s="17" t="s">
        <v>41</v>
      </c>
      <c r="D9" s="17" t="s">
        <v>42</v>
      </c>
      <c r="E9" s="17">
        <v>12</v>
      </c>
      <c r="F9" s="17">
        <v>200</v>
      </c>
      <c r="G9" s="18">
        <v>30</v>
      </c>
      <c r="H9" s="18">
        <v>30</v>
      </c>
      <c r="I9" s="18">
        <v>7</v>
      </c>
      <c r="J9" s="18">
        <v>2</v>
      </c>
      <c r="K9" s="18">
        <v>22</v>
      </c>
      <c r="L9" s="9">
        <f t="shared" si="0"/>
        <v>91</v>
      </c>
      <c r="M9" s="9">
        <f t="shared" si="1"/>
        <v>141</v>
      </c>
      <c r="N9" s="17" t="s">
        <v>21</v>
      </c>
      <c r="O9" s="17" t="s">
        <v>137</v>
      </c>
      <c r="P9" s="10" t="s">
        <v>23</v>
      </c>
      <c r="Q9" s="10" t="s">
        <v>50</v>
      </c>
      <c r="R9" s="39"/>
    </row>
    <row r="10" spans="1:18" ht="12.75" customHeight="1">
      <c r="A10" s="19" t="s">
        <v>138</v>
      </c>
      <c r="B10" s="19" t="s">
        <v>139</v>
      </c>
      <c r="C10" s="19" t="s">
        <v>41</v>
      </c>
      <c r="D10" s="19" t="s">
        <v>42</v>
      </c>
      <c r="E10" s="19">
        <v>12</v>
      </c>
      <c r="F10" s="19">
        <v>192</v>
      </c>
      <c r="G10" s="20">
        <v>30</v>
      </c>
      <c r="H10" s="20">
        <v>30</v>
      </c>
      <c r="I10" s="20">
        <v>6</v>
      </c>
      <c r="J10" s="20">
        <v>0</v>
      </c>
      <c r="K10" s="20">
        <v>15</v>
      </c>
      <c r="L10" s="21">
        <f t="shared" si="0"/>
        <v>81</v>
      </c>
      <c r="M10" s="21">
        <f t="shared" si="1"/>
        <v>129</v>
      </c>
      <c r="N10" s="19" t="s">
        <v>21</v>
      </c>
      <c r="O10" s="19" t="s">
        <v>137</v>
      </c>
      <c r="P10" s="22"/>
      <c r="Q10" s="22" t="s">
        <v>50</v>
      </c>
      <c r="R10" s="40" t="s">
        <v>56</v>
      </c>
    </row>
    <row r="11" spans="1:18" ht="12.75">
      <c r="A11" s="19" t="s">
        <v>140</v>
      </c>
      <c r="B11" s="19" t="s">
        <v>141</v>
      </c>
      <c r="C11" s="19" t="s">
        <v>34</v>
      </c>
      <c r="D11" s="19" t="s">
        <v>35</v>
      </c>
      <c r="E11" s="19">
        <v>12</v>
      </c>
      <c r="F11" s="19">
        <v>177</v>
      </c>
      <c r="G11" s="20">
        <v>30</v>
      </c>
      <c r="H11" s="20">
        <v>30</v>
      </c>
      <c r="I11" s="20">
        <v>3</v>
      </c>
      <c r="J11" s="20">
        <v>0</v>
      </c>
      <c r="K11" s="20">
        <v>18</v>
      </c>
      <c r="L11" s="21">
        <f t="shared" si="0"/>
        <v>81</v>
      </c>
      <c r="M11" s="21">
        <f t="shared" si="1"/>
        <v>125</v>
      </c>
      <c r="N11" s="19" t="s">
        <v>21</v>
      </c>
      <c r="O11" s="19" t="s">
        <v>142</v>
      </c>
      <c r="P11" s="22"/>
      <c r="Q11" s="22"/>
      <c r="R11" s="40"/>
    </row>
    <row r="12" spans="1:18" ht="12.75">
      <c r="A12" s="19" t="s">
        <v>143</v>
      </c>
      <c r="B12" s="19" t="s">
        <v>144</v>
      </c>
      <c r="C12" s="19" t="s">
        <v>145</v>
      </c>
      <c r="D12" s="19" t="s">
        <v>146</v>
      </c>
      <c r="E12" s="19">
        <v>12</v>
      </c>
      <c r="F12" s="19">
        <v>171</v>
      </c>
      <c r="G12" s="20">
        <v>30</v>
      </c>
      <c r="H12" s="20">
        <v>30</v>
      </c>
      <c r="I12" s="20">
        <v>0</v>
      </c>
      <c r="J12" s="20">
        <v>0</v>
      </c>
      <c r="K12" s="20">
        <v>22</v>
      </c>
      <c r="L12" s="21">
        <f t="shared" si="0"/>
        <v>82</v>
      </c>
      <c r="M12" s="21">
        <f t="shared" si="1"/>
        <v>125</v>
      </c>
      <c r="N12" s="19" t="s">
        <v>21</v>
      </c>
      <c r="O12" s="19" t="s">
        <v>147</v>
      </c>
      <c r="P12" s="22"/>
      <c r="Q12" s="22"/>
      <c r="R12" s="40"/>
    </row>
    <row r="13" spans="1:18" ht="12.75" customHeight="1">
      <c r="A13" s="24" t="s">
        <v>148</v>
      </c>
      <c r="B13" s="24" t="s">
        <v>149</v>
      </c>
      <c r="C13" s="24" t="s">
        <v>41</v>
      </c>
      <c r="D13" s="24" t="s">
        <v>42</v>
      </c>
      <c r="E13" s="24">
        <v>11</v>
      </c>
      <c r="F13" s="24">
        <v>187</v>
      </c>
      <c r="G13" s="25">
        <v>30</v>
      </c>
      <c r="H13" s="25">
        <v>24</v>
      </c>
      <c r="I13" s="25">
        <v>1</v>
      </c>
      <c r="J13" s="25">
        <v>4</v>
      </c>
      <c r="K13" s="25">
        <v>18</v>
      </c>
      <c r="L13" s="26">
        <f t="shared" si="0"/>
        <v>77</v>
      </c>
      <c r="M13" s="26">
        <f t="shared" si="1"/>
        <v>124</v>
      </c>
      <c r="N13" s="24" t="s">
        <v>21</v>
      </c>
      <c r="O13" s="24" t="s">
        <v>150</v>
      </c>
      <c r="P13" s="27"/>
      <c r="Q13" s="27"/>
      <c r="R13" s="28" t="s">
        <v>65</v>
      </c>
    </row>
    <row r="14" spans="1:18" ht="12.75">
      <c r="A14" s="24" t="s">
        <v>151</v>
      </c>
      <c r="B14" s="24" t="s">
        <v>152</v>
      </c>
      <c r="C14" s="24" t="s">
        <v>83</v>
      </c>
      <c r="D14" s="24" t="s">
        <v>84</v>
      </c>
      <c r="E14" s="24">
        <v>11</v>
      </c>
      <c r="F14" s="24">
        <v>168</v>
      </c>
      <c r="G14" s="25">
        <v>13</v>
      </c>
      <c r="H14" s="25">
        <v>30</v>
      </c>
      <c r="I14" s="25">
        <v>9</v>
      </c>
      <c r="J14" s="25">
        <v>0</v>
      </c>
      <c r="K14" s="25">
        <v>22</v>
      </c>
      <c r="L14" s="26">
        <f t="shared" si="0"/>
        <v>74</v>
      </c>
      <c r="M14" s="26">
        <f t="shared" si="1"/>
        <v>116</v>
      </c>
      <c r="N14" s="24" t="s">
        <v>21</v>
      </c>
      <c r="O14" s="24" t="s">
        <v>85</v>
      </c>
      <c r="P14" s="27"/>
      <c r="Q14" s="27"/>
      <c r="R14" s="28"/>
    </row>
    <row r="15" spans="1:18" ht="12.75">
      <c r="A15" s="24" t="s">
        <v>153</v>
      </c>
      <c r="B15" s="24" t="s">
        <v>154</v>
      </c>
      <c r="C15" s="24" t="s">
        <v>34</v>
      </c>
      <c r="D15" s="24" t="s">
        <v>35</v>
      </c>
      <c r="E15" s="24">
        <v>11</v>
      </c>
      <c r="F15" s="24">
        <v>156</v>
      </c>
      <c r="G15" s="25">
        <v>18</v>
      </c>
      <c r="H15" s="25">
        <v>24</v>
      </c>
      <c r="I15" s="25">
        <v>9</v>
      </c>
      <c r="J15" s="25">
        <v>0</v>
      </c>
      <c r="K15" s="25">
        <v>22</v>
      </c>
      <c r="L15" s="26">
        <f t="shared" si="0"/>
        <v>73</v>
      </c>
      <c r="M15" s="26">
        <f t="shared" si="1"/>
        <v>112</v>
      </c>
      <c r="N15" s="24" t="s">
        <v>21</v>
      </c>
      <c r="O15" s="24" t="s">
        <v>134</v>
      </c>
      <c r="P15" s="27"/>
      <c r="Q15" s="27"/>
      <c r="R15" s="28"/>
    </row>
    <row r="16" spans="1:18" ht="12.75">
      <c r="A16" s="13" t="s">
        <v>155</v>
      </c>
      <c r="B16" s="13" t="s">
        <v>156</v>
      </c>
      <c r="C16" s="13" t="s">
        <v>19</v>
      </c>
      <c r="D16" s="13" t="s">
        <v>20</v>
      </c>
      <c r="E16" s="13">
        <v>12</v>
      </c>
      <c r="F16" s="13">
        <v>163</v>
      </c>
      <c r="G16" s="29">
        <v>3</v>
      </c>
      <c r="H16" s="29">
        <v>30</v>
      </c>
      <c r="I16" s="29">
        <v>9</v>
      </c>
      <c r="J16" s="29">
        <v>1</v>
      </c>
      <c r="K16" s="29">
        <v>22</v>
      </c>
      <c r="L16" s="7">
        <f t="shared" si="0"/>
        <v>65</v>
      </c>
      <c r="M16" s="7">
        <f t="shared" si="1"/>
        <v>106</v>
      </c>
      <c r="N16" s="13" t="s">
        <v>128</v>
      </c>
      <c r="O16" s="13" t="s">
        <v>22</v>
      </c>
      <c r="P16" s="30"/>
      <c r="Q16" s="30"/>
      <c r="R16" s="30"/>
    </row>
    <row r="17" spans="1:18" ht="12.75">
      <c r="A17" s="13" t="s">
        <v>157</v>
      </c>
      <c r="B17" s="13" t="s">
        <v>158</v>
      </c>
      <c r="C17" s="13" t="s">
        <v>62</v>
      </c>
      <c r="D17" s="13" t="s">
        <v>63</v>
      </c>
      <c r="E17" s="13">
        <v>11</v>
      </c>
      <c r="F17" s="13">
        <v>160</v>
      </c>
      <c r="G17" s="29">
        <v>30</v>
      </c>
      <c r="H17" s="29">
        <v>30</v>
      </c>
      <c r="I17" s="29">
        <v>0</v>
      </c>
      <c r="J17" s="29">
        <v>0</v>
      </c>
      <c r="K17" s="29">
        <v>6</v>
      </c>
      <c r="L17" s="7">
        <f t="shared" si="0"/>
        <v>66</v>
      </c>
      <c r="M17" s="7">
        <f t="shared" si="1"/>
        <v>106</v>
      </c>
      <c r="N17" s="13" t="s">
        <v>21</v>
      </c>
      <c r="O17" s="13" t="s">
        <v>64</v>
      </c>
      <c r="P17" s="30"/>
      <c r="Q17" s="30"/>
      <c r="R17" s="30"/>
    </row>
    <row r="18" spans="1:18" ht="12.75">
      <c r="A18" s="13" t="s">
        <v>159</v>
      </c>
      <c r="B18" s="13" t="s">
        <v>160</v>
      </c>
      <c r="C18" s="13" t="s">
        <v>62</v>
      </c>
      <c r="D18" s="13" t="s">
        <v>63</v>
      </c>
      <c r="E18" s="13">
        <v>11</v>
      </c>
      <c r="F18" s="13">
        <v>168</v>
      </c>
      <c r="G18" s="29">
        <v>1</v>
      </c>
      <c r="H18" s="29">
        <v>30</v>
      </c>
      <c r="I18" s="29">
        <v>12</v>
      </c>
      <c r="J18" s="29">
        <v>0</v>
      </c>
      <c r="K18" s="29">
        <v>20</v>
      </c>
      <c r="L18" s="7">
        <f t="shared" si="0"/>
        <v>63</v>
      </c>
      <c r="M18" s="7">
        <f t="shared" si="1"/>
        <v>105</v>
      </c>
      <c r="N18" s="13" t="s">
        <v>21</v>
      </c>
      <c r="O18" s="13" t="s">
        <v>161</v>
      </c>
      <c r="P18" s="30"/>
      <c r="Q18" s="30"/>
      <c r="R18" s="30"/>
    </row>
    <row r="19" spans="1:18" ht="12.75">
      <c r="A19" s="13" t="s">
        <v>162</v>
      </c>
      <c r="B19" s="13" t="s">
        <v>163</v>
      </c>
      <c r="C19" s="13" t="s">
        <v>41</v>
      </c>
      <c r="D19" s="13" t="s">
        <v>42</v>
      </c>
      <c r="E19" s="13">
        <v>12</v>
      </c>
      <c r="F19" s="13">
        <v>175</v>
      </c>
      <c r="G19" s="29">
        <v>2</v>
      </c>
      <c r="H19" s="29">
        <v>30</v>
      </c>
      <c r="I19" s="29">
        <v>0</v>
      </c>
      <c r="J19" s="29">
        <v>4</v>
      </c>
      <c r="K19" s="29">
        <v>19</v>
      </c>
      <c r="L19" s="7">
        <f t="shared" si="0"/>
        <v>55</v>
      </c>
      <c r="M19" s="7">
        <f t="shared" si="1"/>
        <v>99</v>
      </c>
      <c r="N19" s="13" t="s">
        <v>21</v>
      </c>
      <c r="O19" s="13" t="s">
        <v>137</v>
      </c>
      <c r="P19" s="30"/>
      <c r="Q19" s="30"/>
      <c r="R19" s="30"/>
    </row>
    <row r="20" spans="1:18" ht="12.75">
      <c r="A20" s="13" t="s">
        <v>164</v>
      </c>
      <c r="B20" s="13" t="s">
        <v>165</v>
      </c>
      <c r="C20" s="13" t="s">
        <v>145</v>
      </c>
      <c r="D20" s="13" t="s">
        <v>146</v>
      </c>
      <c r="E20" s="13">
        <v>12</v>
      </c>
      <c r="F20" s="13">
        <v>192</v>
      </c>
      <c r="G20" s="29">
        <v>10</v>
      </c>
      <c r="H20" s="29">
        <v>28</v>
      </c>
      <c r="I20" s="29">
        <v>0</v>
      </c>
      <c r="J20" s="29">
        <v>1</v>
      </c>
      <c r="K20" s="29">
        <v>8</v>
      </c>
      <c r="L20" s="7">
        <f t="shared" si="0"/>
        <v>47</v>
      </c>
      <c r="M20" s="7">
        <f t="shared" si="1"/>
        <v>95</v>
      </c>
      <c r="N20" s="13" t="s">
        <v>21</v>
      </c>
      <c r="O20" s="13" t="s">
        <v>147</v>
      </c>
      <c r="P20" s="30"/>
      <c r="Q20" s="30"/>
      <c r="R20" s="30"/>
    </row>
    <row r="21" spans="1:18" ht="12.75">
      <c r="A21" s="13" t="s">
        <v>166</v>
      </c>
      <c r="B21" s="13" t="s">
        <v>167</v>
      </c>
      <c r="C21" s="13" t="s">
        <v>41</v>
      </c>
      <c r="D21" s="13" t="s">
        <v>42</v>
      </c>
      <c r="E21" s="13">
        <v>11</v>
      </c>
      <c r="F21" s="13">
        <v>189</v>
      </c>
      <c r="G21" s="29">
        <v>13</v>
      </c>
      <c r="H21" s="29">
        <v>0</v>
      </c>
      <c r="I21" s="29">
        <v>8</v>
      </c>
      <c r="J21" s="29">
        <v>0</v>
      </c>
      <c r="K21" s="29">
        <v>18</v>
      </c>
      <c r="L21" s="7">
        <f t="shared" si="0"/>
        <v>39</v>
      </c>
      <c r="M21" s="7">
        <f t="shared" si="1"/>
        <v>86</v>
      </c>
      <c r="N21" s="13" t="s">
        <v>21</v>
      </c>
      <c r="O21" s="13" t="s">
        <v>150</v>
      </c>
      <c r="P21" s="30"/>
      <c r="Q21" s="30"/>
      <c r="R21" s="30"/>
    </row>
    <row r="22" spans="1:18" ht="12.75">
      <c r="A22" s="13" t="s">
        <v>168</v>
      </c>
      <c r="B22" s="13" t="s">
        <v>169</v>
      </c>
      <c r="C22" s="13" t="s">
        <v>41</v>
      </c>
      <c r="D22" s="13" t="s">
        <v>42</v>
      </c>
      <c r="E22" s="13">
        <v>11</v>
      </c>
      <c r="F22" s="13">
        <v>156</v>
      </c>
      <c r="G22" s="29">
        <v>0</v>
      </c>
      <c r="H22" s="29">
        <v>30</v>
      </c>
      <c r="I22" s="29">
        <v>0</v>
      </c>
      <c r="J22" s="29">
        <v>3</v>
      </c>
      <c r="K22" s="29">
        <v>12</v>
      </c>
      <c r="L22" s="7">
        <f t="shared" si="0"/>
        <v>45</v>
      </c>
      <c r="M22" s="7">
        <f t="shared" si="1"/>
        <v>84</v>
      </c>
      <c r="N22" s="13" t="s">
        <v>21</v>
      </c>
      <c r="O22" s="13" t="s">
        <v>150</v>
      </c>
      <c r="P22" s="30"/>
      <c r="Q22" s="30"/>
      <c r="R22" s="30"/>
    </row>
    <row r="23" spans="1:18" ht="12.75">
      <c r="A23" s="13" t="s">
        <v>170</v>
      </c>
      <c r="B23" s="13" t="s">
        <v>171</v>
      </c>
      <c r="C23" s="13" t="s">
        <v>62</v>
      </c>
      <c r="D23" s="13" t="s">
        <v>63</v>
      </c>
      <c r="E23" s="13">
        <v>11</v>
      </c>
      <c r="F23" s="13">
        <v>177</v>
      </c>
      <c r="G23" s="29">
        <v>3</v>
      </c>
      <c r="H23" s="29">
        <v>0</v>
      </c>
      <c r="I23" s="29">
        <v>9</v>
      </c>
      <c r="J23" s="29">
        <v>5</v>
      </c>
      <c r="K23" s="29">
        <v>22</v>
      </c>
      <c r="L23" s="7">
        <f t="shared" si="0"/>
        <v>39</v>
      </c>
      <c r="M23" s="7">
        <f t="shared" si="1"/>
        <v>83</v>
      </c>
      <c r="N23" s="13" t="s">
        <v>21</v>
      </c>
      <c r="O23" s="13" t="s">
        <v>161</v>
      </c>
      <c r="P23" s="30"/>
      <c r="Q23" s="30"/>
      <c r="R23" s="30"/>
    </row>
    <row r="24" spans="1:18" ht="12.75">
      <c r="A24" s="13" t="s">
        <v>172</v>
      </c>
      <c r="B24" s="13" t="s">
        <v>173</v>
      </c>
      <c r="C24" s="13" t="s">
        <v>174</v>
      </c>
      <c r="D24" s="13" t="s">
        <v>175</v>
      </c>
      <c r="E24" s="13">
        <v>11</v>
      </c>
      <c r="F24" s="13">
        <v>160</v>
      </c>
      <c r="G24" s="29">
        <v>13</v>
      </c>
      <c r="H24" s="29">
        <v>0</v>
      </c>
      <c r="I24" s="29">
        <v>0</v>
      </c>
      <c r="J24" s="29">
        <v>1</v>
      </c>
      <c r="K24" s="29">
        <v>19</v>
      </c>
      <c r="L24" s="7">
        <f t="shared" si="0"/>
        <v>33</v>
      </c>
      <c r="M24" s="7">
        <f t="shared" si="1"/>
        <v>73</v>
      </c>
      <c r="N24" s="13" t="s">
        <v>21</v>
      </c>
      <c r="O24" s="13" t="s">
        <v>176</v>
      </c>
      <c r="P24" s="30"/>
      <c r="Q24" s="30"/>
      <c r="R24" s="30"/>
    </row>
    <row r="25" spans="1:18" ht="12.75">
      <c r="A25" s="13" t="s">
        <v>177</v>
      </c>
      <c r="B25" s="13" t="s">
        <v>178</v>
      </c>
      <c r="C25" s="13" t="s">
        <v>34</v>
      </c>
      <c r="D25" s="13" t="s">
        <v>35</v>
      </c>
      <c r="E25" s="13">
        <v>11</v>
      </c>
      <c r="F25" s="13">
        <v>159</v>
      </c>
      <c r="G25" s="29">
        <v>10</v>
      </c>
      <c r="H25" s="29">
        <v>0</v>
      </c>
      <c r="I25" s="29">
        <v>0</v>
      </c>
      <c r="J25" s="29">
        <v>0</v>
      </c>
      <c r="K25" s="29">
        <v>22</v>
      </c>
      <c r="L25" s="7">
        <f t="shared" si="0"/>
        <v>32</v>
      </c>
      <c r="M25" s="7">
        <f t="shared" si="1"/>
        <v>72</v>
      </c>
      <c r="N25" s="13" t="s">
        <v>21</v>
      </c>
      <c r="O25" s="13" t="s">
        <v>134</v>
      </c>
      <c r="P25" s="30"/>
      <c r="Q25" s="30"/>
      <c r="R25" s="30"/>
    </row>
    <row r="26" spans="1:18" ht="12.75">
      <c r="A26" s="13" t="s">
        <v>179</v>
      </c>
      <c r="B26" s="13" t="s">
        <v>180</v>
      </c>
      <c r="C26" s="13" t="s">
        <v>72</v>
      </c>
      <c r="D26" s="13" t="s">
        <v>73</v>
      </c>
      <c r="E26" s="13">
        <v>11</v>
      </c>
      <c r="F26" s="13">
        <v>166</v>
      </c>
      <c r="G26" s="29">
        <v>0</v>
      </c>
      <c r="H26" s="29">
        <v>0</v>
      </c>
      <c r="I26" s="29">
        <v>6</v>
      </c>
      <c r="J26" s="29">
        <v>2</v>
      </c>
      <c r="K26" s="29">
        <v>18</v>
      </c>
      <c r="L26" s="7">
        <f t="shared" si="0"/>
        <v>26</v>
      </c>
      <c r="M26" s="7">
        <f t="shared" si="1"/>
        <v>68</v>
      </c>
      <c r="N26" s="13" t="s">
        <v>21</v>
      </c>
      <c r="O26" s="13" t="s">
        <v>181</v>
      </c>
      <c r="P26" s="30"/>
      <c r="Q26" s="30"/>
      <c r="R26" s="30"/>
    </row>
    <row r="27" spans="1:18" ht="12.75">
      <c r="A27" s="13" t="s">
        <v>182</v>
      </c>
      <c r="B27" s="13" t="s">
        <v>183</v>
      </c>
      <c r="C27" s="13" t="s">
        <v>95</v>
      </c>
      <c r="D27" s="13" t="s">
        <v>96</v>
      </c>
      <c r="E27" s="13">
        <v>11</v>
      </c>
      <c r="F27" s="13">
        <v>159</v>
      </c>
      <c r="G27" s="29">
        <v>12</v>
      </c>
      <c r="H27" s="29">
        <v>0</v>
      </c>
      <c r="I27" s="29">
        <v>0</v>
      </c>
      <c r="J27" s="29">
        <v>0</v>
      </c>
      <c r="K27" s="29">
        <v>0</v>
      </c>
      <c r="L27" s="7">
        <f t="shared" si="0"/>
        <v>12</v>
      </c>
      <c r="M27" s="7">
        <f t="shared" si="1"/>
        <v>52</v>
      </c>
      <c r="N27" s="13" t="s">
        <v>184</v>
      </c>
      <c r="O27" s="13" t="s">
        <v>185</v>
      </c>
      <c r="P27" s="30"/>
      <c r="Q27" s="30"/>
      <c r="R27" s="30"/>
    </row>
    <row r="28" spans="1:18" ht="12.75">
      <c r="A28" s="13" t="s">
        <v>186</v>
      </c>
      <c r="B28" s="13" t="s">
        <v>187</v>
      </c>
      <c r="C28" s="13" t="s">
        <v>95</v>
      </c>
      <c r="D28" s="13" t="s">
        <v>96</v>
      </c>
      <c r="E28" s="13">
        <v>12</v>
      </c>
      <c r="F28" s="13">
        <v>157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7">
        <f t="shared" si="0"/>
        <v>1</v>
      </c>
      <c r="M28" s="7">
        <f t="shared" si="1"/>
        <v>40</v>
      </c>
      <c r="N28" s="13" t="s">
        <v>184</v>
      </c>
      <c r="O28" s="13" t="s">
        <v>185</v>
      </c>
      <c r="P28" s="30"/>
      <c r="Q28" s="30"/>
      <c r="R28" s="30"/>
    </row>
  </sheetData>
  <sheetProtection selectLockedCells="1" selectUnlockedCells="1"/>
  <mergeCells count="3">
    <mergeCell ref="R4:R9"/>
    <mergeCell ref="R10:R12"/>
    <mergeCell ref="R13:R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/>
  <cp:lastPrinted>2007-10-10T11:24:51Z</cp:lastPrinted>
  <dcterms:created xsi:type="dcterms:W3CDTF">2004-03-22T08:25:43Z</dcterms:created>
  <dcterms:modified xsi:type="dcterms:W3CDTF">2019-06-19T12:32:40Z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ELTE 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be9383cc-388e-4f09-8111-8089ee222fcf</vt:lpwstr>
  </property>
</Properties>
</file>